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 l="1"/>
  <c r="J99" i="1" s="1"/>
  <c r="J96" i="1"/>
  <c r="J93" i="1"/>
  <c r="H88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11" i="1"/>
  <c r="J88" i="1" l="1"/>
  <c r="J90" i="1" l="1"/>
  <c r="J101" i="1"/>
  <c r="J103" i="1" s="1"/>
</calcChain>
</file>

<file path=xl/sharedStrings.xml><?xml version="1.0" encoding="utf-8"?>
<sst xmlns="http://schemas.openxmlformats.org/spreadsheetml/2006/main" count="494" uniqueCount="201">
  <si>
    <t>Bijeli</t>
  </si>
  <si>
    <t>VT</t>
  </si>
  <si>
    <t>NT</t>
  </si>
  <si>
    <t>Plavi</t>
  </si>
  <si>
    <t>Žuti</t>
  </si>
  <si>
    <t>OPĆINA RUGVICA</t>
  </si>
  <si>
    <t>JALŠEVEC NARTSKI</t>
  </si>
  <si>
    <t>DUGOSELSKA 16</t>
  </si>
  <si>
    <t>OBOROVO</t>
  </si>
  <si>
    <t>SAJMIŠNA BB</t>
  </si>
  <si>
    <t>MJESNA ZAJEDNICA SOP-HRUŠČICA</t>
  </si>
  <si>
    <t>SOP</t>
  </si>
  <si>
    <t>SAVSKA BB</t>
  </si>
  <si>
    <t>VATROGASNI DOM</t>
  </si>
  <si>
    <t>PRESEKA OBOROVSKA</t>
  </si>
  <si>
    <t>PRESEČKA 46</t>
  </si>
  <si>
    <t>OPĆINA RUGVICA (MRTVAČNICA)</t>
  </si>
  <si>
    <t>DUGOSELSKA BB</t>
  </si>
  <si>
    <t>MJESNI ODBOR JEŽEVO</t>
  </si>
  <si>
    <t>DUGO SELO</t>
  </si>
  <si>
    <t>JEŽEVO 193</t>
  </si>
  <si>
    <t>JEŽEVO</t>
  </si>
  <si>
    <t>JEŽEVAČKA BB</t>
  </si>
  <si>
    <t>RUGVICA 63</t>
  </si>
  <si>
    <t>RUGVICA BB</t>
  </si>
  <si>
    <t>D.V.D.</t>
  </si>
  <si>
    <t>GREDA DUGOSELSKA 9</t>
  </si>
  <si>
    <t>MJESNI ODBOR ČRNEC</t>
  </si>
  <si>
    <t>ČRNEC DUGOSELSKI</t>
  </si>
  <si>
    <t>POSAVSKA 2</t>
  </si>
  <si>
    <t>OBOROVO BB</t>
  </si>
  <si>
    <t>MJESNI ODBOR OBOROVO ( ŠKOLA )</t>
  </si>
  <si>
    <t>OBOROVSKA 15</t>
  </si>
  <si>
    <t>PREVLAKA 23</t>
  </si>
  <si>
    <t>MJESNI ODBOR OBOROVO (ŠKOLA)</t>
  </si>
  <si>
    <t>OBOROVO 215</t>
  </si>
  <si>
    <t>MJESNI ODBOR OBOROVO</t>
  </si>
  <si>
    <t>STJEPANA RADIĆA 18</t>
  </si>
  <si>
    <t>RUGVICA 41</t>
  </si>
  <si>
    <t>RUGVICA</t>
  </si>
  <si>
    <t>SAVSKA 1</t>
  </si>
  <si>
    <t>OPĆINA RUGVICA-POGLAVARSTVO (KAPELICA)</t>
  </si>
  <si>
    <t>ŠTABINA BB</t>
  </si>
  <si>
    <t>MJESNI ODBOR OBEDIŠĆE</t>
  </si>
  <si>
    <t>OBEDIŠĆE 14</t>
  </si>
  <si>
    <t>OPĆINA RUGVICA (JAV.RASVJETA)</t>
  </si>
  <si>
    <t>SAVSKA 30</t>
  </si>
  <si>
    <t>HRUŠĆICA</t>
  </si>
  <si>
    <t>JAMBRIŠAKOVA 7</t>
  </si>
  <si>
    <t>OKUNŠĆAK</t>
  </si>
  <si>
    <t>KRATKA ULICA 1</t>
  </si>
  <si>
    <t>SESVETE</t>
  </si>
  <si>
    <t>DUMOVEČKA BB</t>
  </si>
  <si>
    <t>SAVSKA 2 A</t>
  </si>
  <si>
    <t>SVIBJE</t>
  </si>
  <si>
    <t>SAVSKA 2</t>
  </si>
  <si>
    <t>SESVETSKI KRALJEVEC</t>
  </si>
  <si>
    <t>DUMOVEČKA 27</t>
  </si>
  <si>
    <t>OTOK SVIBOVSKI</t>
  </si>
  <si>
    <t>POSAVSKA 11</t>
  </si>
  <si>
    <t>SAVSKA 38</t>
  </si>
  <si>
    <t>VELIKA ULICA 5</t>
  </si>
  <si>
    <t>OKUNSKA 40</t>
  </si>
  <si>
    <t>DRAGOŠIČKA</t>
  </si>
  <si>
    <t>RUGVIČKA 36</t>
  </si>
  <si>
    <t>BEHETIĆEVA 3</t>
  </si>
  <si>
    <t xml:space="preserve">DUGOSELSKA </t>
  </si>
  <si>
    <t>BASARIČEKOVA 6</t>
  </si>
  <si>
    <t>KOŠĆEVA 2</t>
  </si>
  <si>
    <t>JEŽEVEČKA 12</t>
  </si>
  <si>
    <t>JEŽEVEČKA 151</t>
  </si>
  <si>
    <t>JEŽEVEČKA 108</t>
  </si>
  <si>
    <t>NART SAVSKI</t>
  </si>
  <si>
    <t>SIROMAJSKA 10</t>
  </si>
  <si>
    <t>ŠKOLSKA 18</t>
  </si>
  <si>
    <t>MARUŠIĆA FILIPA 18</t>
  </si>
  <si>
    <t>TRSTENIK NARTSKI</t>
  </si>
  <si>
    <t>ZAGREBAČKA 18</t>
  </si>
  <si>
    <t>ĐURAŠINOVA 1 A</t>
  </si>
  <si>
    <t>OBEDIŠĆE JEŽEVSKO</t>
  </si>
  <si>
    <t>KOLARA SLAVKA 44</t>
  </si>
  <si>
    <t>NOVAKI OBOROVSKI</t>
  </si>
  <si>
    <t>STARA CESTA 28</t>
  </si>
  <si>
    <t>ŠANTIĆEVA 4</t>
  </si>
  <si>
    <t>DUGOSELSKA 1</t>
  </si>
  <si>
    <t>DONJA GREDA</t>
  </si>
  <si>
    <t>DONJA GREDA 31</t>
  </si>
  <si>
    <t>STRUGA NARTSKA</t>
  </si>
  <si>
    <t>BRESTOVEČKA 1</t>
  </si>
  <si>
    <t>OTOK NARTSKI</t>
  </si>
  <si>
    <t>VUROČKA BB</t>
  </si>
  <si>
    <t>PREVLAKA</t>
  </si>
  <si>
    <t>SEVEROVA 7</t>
  </si>
  <si>
    <t>ČISTA MLAKA</t>
  </si>
  <si>
    <t>POSAVSKA BB</t>
  </si>
  <si>
    <t>Elementi za izračun cijene godišnje potrošnje električne energije</t>
  </si>
  <si>
    <t xml:space="preserve">                                  TROŠKOVNIK</t>
  </si>
  <si>
    <t xml:space="preserve">KUPAC: </t>
  </si>
  <si>
    <t xml:space="preserve">ADRESA: </t>
  </si>
  <si>
    <t>TRG JOSIPA PREDAVCA 1, RUGVICA, 10370 DUGO SELO, HRVATSKA</t>
  </si>
  <si>
    <t>Šifra mjernog</t>
  </si>
  <si>
    <t>mjesta</t>
  </si>
  <si>
    <t>Naziv mjernog mjesta</t>
  </si>
  <si>
    <t>Adresa mjernog mjesta</t>
  </si>
  <si>
    <t>Tarifni model</t>
  </si>
  <si>
    <t>Godišnja</t>
  </si>
  <si>
    <t>potrošnja</t>
  </si>
  <si>
    <t>cijena</t>
  </si>
  <si>
    <t>Godišnji</t>
  </si>
  <si>
    <t>iznos</t>
  </si>
  <si>
    <t>8=6x7</t>
  </si>
  <si>
    <t xml:space="preserve">PONUDITELJ: </t>
  </si>
  <si>
    <t>broj</t>
  </si>
  <si>
    <t xml:space="preserve">Red.  </t>
  </si>
  <si>
    <t xml:space="preserve">Naknada za poticanje proizvodnje iz obnovljivih izvora: </t>
  </si>
  <si>
    <t>ukupno</t>
  </si>
  <si>
    <t>bez PDV-a</t>
  </si>
  <si>
    <t>Ukupno</t>
  </si>
  <si>
    <t xml:space="preserve">Trošarina </t>
  </si>
  <si>
    <t xml:space="preserve">   </t>
  </si>
  <si>
    <t>PDV</t>
  </si>
  <si>
    <t xml:space="preserve">PDV </t>
  </si>
  <si>
    <t>UKUPNA CIJENA PONUDE bez PDV-a</t>
  </si>
  <si>
    <t>UKUPNA CIJENA PONUDE sa PDV-om</t>
  </si>
  <si>
    <t>(sa PDV-om)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</si>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</sst>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n-41A]_-;\-* #,##0.00\ [$kn-41A]_-;_-* &quot;-&quot;??\ [$kn-41A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1" xfId="0" applyNumberFormat="1" applyBorder="1"/>
    <xf numFmtId="49" fontId="1" fillId="0" borderId="0" xfId="0" applyNumberFormat="1" applyFont="1" applyAlignment="1">
      <alignment horizontal="left"/>
    </xf>
    <xf numFmtId="0" fontId="1" fillId="0" borderId="0" xfId="0" applyFont="1"/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/>
    <xf numFmtId="164" fontId="1" fillId="0" borderId="0" xfId="0" applyNumberFormat="1" applyFont="1"/>
    <xf numFmtId="164" fontId="0" fillId="0" borderId="0" xfId="0" applyNumberFormat="1"/>
    <xf numFmtId="164" fontId="5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1" xfId="0" applyNumberFormat="1" applyBorder="1"/>
    <xf numFmtId="0" fontId="0" fillId="0" borderId="0" xfId="0" applyBorder="1"/>
    <xf numFmtId="3" fontId="0" fillId="0" borderId="0" xfId="0" applyNumberFormat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3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0" xfId="0" applyFill="1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0" fontId="7" fillId="0" borderId="0" xfId="0" applyFont="1" applyFill="1" applyBorder="1"/>
    <xf numFmtId="3" fontId="0" fillId="0" borderId="12" xfId="0" applyNumberFormat="1" applyBorder="1"/>
    <xf numFmtId="0" fontId="0" fillId="0" borderId="12" xfId="0" applyBorder="1"/>
    <xf numFmtId="3" fontId="0" fillId="0" borderId="8" xfId="0" applyNumberFormat="1" applyBorder="1"/>
    <xf numFmtId="0" fontId="0" fillId="0" borderId="13" xfId="0" applyBorder="1"/>
    <xf numFmtId="164" fontId="0" fillId="0" borderId="9" xfId="0" applyNumberFormat="1" applyBorder="1"/>
    <xf numFmtId="0" fontId="7" fillId="0" borderId="0" xfId="0" applyFont="1"/>
    <xf numFmtId="0" fontId="8" fillId="0" borderId="0" xfId="0" applyFont="1"/>
    <xf numFmtId="0" fontId="8" fillId="0" borderId="0" xfId="0" applyFont="1" applyFill="1" applyBorder="1"/>
    <xf numFmtId="0" fontId="0" fillId="0" borderId="0" xfId="0" applyAlignment="1">
      <alignment horizontal="center"/>
    </xf>
    <xf numFmtId="164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workbookViewId="0">
      <selection activeCell="P112" sqref="P112"/>
    </sheetView>
  </sheetViews>
  <sheetFormatPr defaultRowHeight="15" x14ac:dyDescent="0.25"/>
  <cols>
    <col min="1" max="1" width="3.42578125" customWidth="1"/>
    <col min="2" max="2" width="10" bestFit="1" customWidth="1"/>
    <col min="3" max="3" width="22.42578125" customWidth="1"/>
    <col min="4" max="4" width="20.7109375" bestFit="1" customWidth="1"/>
    <col min="5" max="5" width="19.28515625" customWidth="1"/>
    <col min="6" max="7" width="6.28515625" customWidth="1"/>
    <col min="8" max="8" width="10.42578125" customWidth="1"/>
    <col min="10" max="10" width="17.28515625" style="15" customWidth="1"/>
  </cols>
  <sheetData>
    <row r="1" spans="1:10" s="5" customFormat="1" x14ac:dyDescent="0.25">
      <c r="D1" s="6" t="s">
        <v>97</v>
      </c>
      <c r="E1" s="7" t="s">
        <v>45</v>
      </c>
      <c r="F1" s="4"/>
      <c r="G1" s="4"/>
      <c r="J1" s="14"/>
    </row>
    <row r="2" spans="1:10" s="5" customFormat="1" x14ac:dyDescent="0.25">
      <c r="D2" s="6" t="s">
        <v>98</v>
      </c>
      <c r="E2" s="7" t="s">
        <v>99</v>
      </c>
      <c r="F2" s="4"/>
      <c r="G2" s="4"/>
      <c r="J2" s="14"/>
    </row>
    <row r="4" spans="1:10" x14ac:dyDescent="0.25">
      <c r="B4" s="8" t="s">
        <v>111</v>
      </c>
    </row>
    <row r="5" spans="1:10" x14ac:dyDescent="0.25">
      <c r="D5" t="s">
        <v>96</v>
      </c>
    </row>
    <row r="6" spans="1:10" x14ac:dyDescent="0.25">
      <c r="D6" t="s">
        <v>95</v>
      </c>
    </row>
    <row r="8" spans="1:10" x14ac:dyDescent="0.25">
      <c r="A8" s="10" t="s">
        <v>113</v>
      </c>
      <c r="B8" s="10" t="s">
        <v>100</v>
      </c>
      <c r="C8" s="10"/>
      <c r="D8" s="10"/>
      <c r="E8" s="10"/>
      <c r="F8" s="10"/>
      <c r="G8" s="10"/>
      <c r="H8" s="10" t="s">
        <v>105</v>
      </c>
      <c r="I8" s="10" t="s">
        <v>105</v>
      </c>
      <c r="J8" s="16" t="s">
        <v>108</v>
      </c>
    </row>
    <row r="9" spans="1:10" x14ac:dyDescent="0.25">
      <c r="A9" s="10" t="s">
        <v>112</v>
      </c>
      <c r="B9" s="10" t="s">
        <v>101</v>
      </c>
      <c r="C9" s="10" t="s">
        <v>102</v>
      </c>
      <c r="D9" s="10" t="s">
        <v>103</v>
      </c>
      <c r="E9" s="10"/>
      <c r="F9" s="10" t="s">
        <v>104</v>
      </c>
      <c r="G9" s="10"/>
      <c r="H9" s="10" t="s">
        <v>106</v>
      </c>
      <c r="I9" s="10" t="s">
        <v>107</v>
      </c>
      <c r="J9" s="16" t="s">
        <v>109</v>
      </c>
    </row>
    <row r="10" spans="1:10" s="11" customFormat="1" x14ac:dyDescent="0.25">
      <c r="A10" s="11">
        <v>1</v>
      </c>
      <c r="B10" s="12">
        <v>2</v>
      </c>
      <c r="C10" s="11">
        <v>3</v>
      </c>
      <c r="D10" s="11">
        <v>4</v>
      </c>
      <c r="F10" s="11">
        <v>5</v>
      </c>
      <c r="H10" s="11">
        <v>6</v>
      </c>
      <c r="I10" s="11">
        <v>7</v>
      </c>
      <c r="J10" s="17" t="s">
        <v>110</v>
      </c>
    </row>
    <row r="11" spans="1:10" x14ac:dyDescent="0.25">
      <c r="A11" s="40" t="s">
        <v>125</v>
      </c>
      <c r="B11" s="1">
        <v>114424424</v>
      </c>
      <c r="C11" s="1" t="s">
        <v>5</v>
      </c>
      <c r="D11" s="1" t="s">
        <v>6</v>
      </c>
      <c r="E11" s="1" t="s">
        <v>7</v>
      </c>
      <c r="F11" s="1" t="s">
        <v>0</v>
      </c>
      <c r="G11" s="2" t="s">
        <v>1</v>
      </c>
      <c r="H11" s="3">
        <v>279</v>
      </c>
      <c r="I11" s="1"/>
      <c r="J11" s="18">
        <f>PRODUCT(H11:I11)</f>
        <v>279</v>
      </c>
    </row>
    <row r="12" spans="1:10" x14ac:dyDescent="0.25">
      <c r="A12" s="40" t="s">
        <v>126</v>
      </c>
      <c r="B12" s="1">
        <v>114424424</v>
      </c>
      <c r="C12" s="1" t="s">
        <v>5</v>
      </c>
      <c r="D12" s="1" t="s">
        <v>6</v>
      </c>
      <c r="E12" s="1" t="s">
        <v>7</v>
      </c>
      <c r="F12" s="1" t="s">
        <v>0</v>
      </c>
      <c r="G12" s="2" t="s">
        <v>2</v>
      </c>
      <c r="H12" s="3">
        <v>166</v>
      </c>
      <c r="I12" s="1"/>
      <c r="J12" s="18">
        <f t="shared" ref="J12:J75" si="0">PRODUCT(H12:I12)</f>
        <v>166</v>
      </c>
    </row>
    <row r="13" spans="1:10" x14ac:dyDescent="0.25">
      <c r="A13" s="40" t="s">
        <v>127</v>
      </c>
      <c r="B13" s="1">
        <v>114425666</v>
      </c>
      <c r="C13" s="1" t="s">
        <v>5</v>
      </c>
      <c r="D13" s="1" t="s">
        <v>6</v>
      </c>
      <c r="E13" s="1" t="s">
        <v>7</v>
      </c>
      <c r="F13" s="1" t="s">
        <v>0</v>
      </c>
      <c r="G13" s="2" t="s">
        <v>1</v>
      </c>
      <c r="H13" s="3">
        <v>2155</v>
      </c>
      <c r="I13" s="1"/>
      <c r="J13" s="18">
        <f t="shared" si="0"/>
        <v>2155</v>
      </c>
    </row>
    <row r="14" spans="1:10" x14ac:dyDescent="0.25">
      <c r="A14" s="40" t="s">
        <v>128</v>
      </c>
      <c r="B14" s="1">
        <v>114425666</v>
      </c>
      <c r="C14" s="1" t="s">
        <v>5</v>
      </c>
      <c r="D14" s="1" t="s">
        <v>6</v>
      </c>
      <c r="E14" s="1" t="s">
        <v>7</v>
      </c>
      <c r="F14" s="1" t="s">
        <v>0</v>
      </c>
      <c r="G14" s="2" t="s">
        <v>2</v>
      </c>
      <c r="H14" s="3">
        <v>1399</v>
      </c>
      <c r="I14" s="1"/>
      <c r="J14" s="18">
        <f t="shared" si="0"/>
        <v>1399</v>
      </c>
    </row>
    <row r="15" spans="1:10" x14ac:dyDescent="0.25">
      <c r="A15" s="40" t="s">
        <v>129</v>
      </c>
      <c r="B15" s="1">
        <v>114436188</v>
      </c>
      <c r="C15" s="1" t="s">
        <v>5</v>
      </c>
      <c r="D15" s="1" t="s">
        <v>6</v>
      </c>
      <c r="E15" s="1" t="s">
        <v>7</v>
      </c>
      <c r="F15" s="1" t="s">
        <v>0</v>
      </c>
      <c r="G15" s="2" t="s">
        <v>1</v>
      </c>
      <c r="H15" s="3">
        <v>299</v>
      </c>
      <c r="I15" s="1"/>
      <c r="J15" s="18">
        <f t="shared" si="0"/>
        <v>299</v>
      </c>
    </row>
    <row r="16" spans="1:10" x14ac:dyDescent="0.25">
      <c r="A16" s="40" t="s">
        <v>130</v>
      </c>
      <c r="B16" s="1">
        <v>114436188</v>
      </c>
      <c r="C16" s="1" t="s">
        <v>5</v>
      </c>
      <c r="D16" s="1" t="s">
        <v>6</v>
      </c>
      <c r="E16" s="1" t="s">
        <v>7</v>
      </c>
      <c r="F16" s="1" t="s">
        <v>0</v>
      </c>
      <c r="G16" s="2" t="s">
        <v>2</v>
      </c>
      <c r="H16" s="3">
        <v>175</v>
      </c>
      <c r="I16" s="1"/>
      <c r="J16" s="18">
        <f t="shared" si="0"/>
        <v>175</v>
      </c>
    </row>
    <row r="17" spans="1:10" x14ac:dyDescent="0.25">
      <c r="A17" s="40" t="s">
        <v>131</v>
      </c>
      <c r="B17" s="1">
        <v>114436861</v>
      </c>
      <c r="C17" s="1" t="s">
        <v>5</v>
      </c>
      <c r="D17" s="1" t="s">
        <v>6</v>
      </c>
      <c r="E17" s="1" t="s">
        <v>7</v>
      </c>
      <c r="F17" s="1" t="s">
        <v>0</v>
      </c>
      <c r="G17" s="2" t="s">
        <v>1</v>
      </c>
      <c r="H17" s="3">
        <v>8</v>
      </c>
      <c r="I17" s="1"/>
      <c r="J17" s="18">
        <f t="shared" si="0"/>
        <v>8</v>
      </c>
    </row>
    <row r="18" spans="1:10" x14ac:dyDescent="0.25">
      <c r="A18" s="40" t="s">
        <v>132</v>
      </c>
      <c r="B18" s="1">
        <v>114436861</v>
      </c>
      <c r="C18" s="1" t="s">
        <v>5</v>
      </c>
      <c r="D18" s="1" t="s">
        <v>6</v>
      </c>
      <c r="E18" s="1" t="s">
        <v>7</v>
      </c>
      <c r="F18" s="1" t="s">
        <v>0</v>
      </c>
      <c r="G18" s="2" t="s">
        <v>2</v>
      </c>
      <c r="H18" s="3">
        <v>5</v>
      </c>
      <c r="I18" s="1"/>
      <c r="J18" s="18">
        <f t="shared" si="0"/>
        <v>5</v>
      </c>
    </row>
    <row r="19" spans="1:10" x14ac:dyDescent="0.25">
      <c r="A19" s="40" t="s">
        <v>133</v>
      </c>
      <c r="B19" s="1">
        <v>115426209</v>
      </c>
      <c r="C19" s="1" t="s">
        <v>5</v>
      </c>
      <c r="D19" s="1" t="s">
        <v>6</v>
      </c>
      <c r="E19" s="1" t="s">
        <v>7</v>
      </c>
      <c r="F19" s="1" t="s">
        <v>0</v>
      </c>
      <c r="G19" s="2" t="s">
        <v>1</v>
      </c>
      <c r="H19" s="3">
        <v>62</v>
      </c>
      <c r="I19" s="1"/>
      <c r="J19" s="18">
        <f t="shared" si="0"/>
        <v>62</v>
      </c>
    </row>
    <row r="20" spans="1:10" x14ac:dyDescent="0.25">
      <c r="A20" s="40" t="s">
        <v>134</v>
      </c>
      <c r="B20" s="1">
        <v>115426209</v>
      </c>
      <c r="C20" s="1" t="s">
        <v>5</v>
      </c>
      <c r="D20" s="1" t="s">
        <v>6</v>
      </c>
      <c r="E20" s="1" t="s">
        <v>7</v>
      </c>
      <c r="F20" s="1" t="s">
        <v>0</v>
      </c>
      <c r="G20" s="2" t="s">
        <v>2</v>
      </c>
      <c r="H20" s="3">
        <v>1</v>
      </c>
      <c r="I20" s="1"/>
      <c r="J20" s="18">
        <f t="shared" si="0"/>
        <v>1</v>
      </c>
    </row>
    <row r="21" spans="1:10" x14ac:dyDescent="0.25">
      <c r="A21" s="40" t="s">
        <v>135</v>
      </c>
      <c r="B21" s="1">
        <v>115432030</v>
      </c>
      <c r="C21" s="1" t="s">
        <v>5</v>
      </c>
      <c r="D21" s="1" t="s">
        <v>6</v>
      </c>
      <c r="E21" s="1" t="s">
        <v>7</v>
      </c>
      <c r="F21" s="1" t="s">
        <v>0</v>
      </c>
      <c r="G21" s="2" t="s">
        <v>1</v>
      </c>
      <c r="H21" s="3">
        <v>159</v>
      </c>
      <c r="I21" s="1"/>
      <c r="J21" s="18">
        <f t="shared" si="0"/>
        <v>159</v>
      </c>
    </row>
    <row r="22" spans="1:10" x14ac:dyDescent="0.25">
      <c r="A22" s="40" t="s">
        <v>136</v>
      </c>
      <c r="B22" s="1">
        <v>115432030</v>
      </c>
      <c r="C22" s="1" t="s">
        <v>5</v>
      </c>
      <c r="D22" s="1" t="s">
        <v>6</v>
      </c>
      <c r="E22" s="1" t="s">
        <v>7</v>
      </c>
      <c r="F22" s="1" t="s">
        <v>0</v>
      </c>
      <c r="G22" s="2" t="s">
        <v>2</v>
      </c>
      <c r="H22" s="3">
        <v>70</v>
      </c>
      <c r="I22" s="1"/>
      <c r="J22" s="18">
        <f t="shared" si="0"/>
        <v>70</v>
      </c>
    </row>
    <row r="23" spans="1:10" x14ac:dyDescent="0.25">
      <c r="A23" s="40" t="s">
        <v>137</v>
      </c>
      <c r="B23" s="1">
        <v>115432399</v>
      </c>
      <c r="C23" s="1" t="s">
        <v>5</v>
      </c>
      <c r="D23" s="1" t="s">
        <v>6</v>
      </c>
      <c r="E23" s="1" t="s">
        <v>7</v>
      </c>
      <c r="F23" s="1" t="s">
        <v>0</v>
      </c>
      <c r="G23" s="2" t="s">
        <v>1</v>
      </c>
      <c r="H23" s="3">
        <v>404</v>
      </c>
      <c r="I23" s="1"/>
      <c r="J23" s="18">
        <f t="shared" si="0"/>
        <v>404</v>
      </c>
    </row>
    <row r="24" spans="1:10" x14ac:dyDescent="0.25">
      <c r="A24" s="40" t="s">
        <v>138</v>
      </c>
      <c r="B24" s="1">
        <v>115432399</v>
      </c>
      <c r="C24" s="1" t="s">
        <v>5</v>
      </c>
      <c r="D24" s="1" t="s">
        <v>6</v>
      </c>
      <c r="E24" s="1" t="s">
        <v>7</v>
      </c>
      <c r="F24" s="1" t="s">
        <v>0</v>
      </c>
      <c r="G24" s="2" t="s">
        <v>2</v>
      </c>
      <c r="H24" s="3">
        <v>295</v>
      </c>
      <c r="I24" s="1"/>
      <c r="J24" s="18">
        <f t="shared" si="0"/>
        <v>295</v>
      </c>
    </row>
    <row r="25" spans="1:10" x14ac:dyDescent="0.25">
      <c r="A25" s="40" t="s">
        <v>139</v>
      </c>
      <c r="B25" s="1">
        <v>116023711</v>
      </c>
      <c r="C25" s="1" t="s">
        <v>5</v>
      </c>
      <c r="D25" s="1" t="s">
        <v>6</v>
      </c>
      <c r="E25" s="1" t="s">
        <v>7</v>
      </c>
      <c r="F25" s="1" t="s">
        <v>0</v>
      </c>
      <c r="G25" s="2" t="s">
        <v>1</v>
      </c>
      <c r="H25" s="3">
        <v>39</v>
      </c>
      <c r="I25" s="1"/>
      <c r="J25" s="18">
        <f t="shared" si="0"/>
        <v>39</v>
      </c>
    </row>
    <row r="26" spans="1:10" x14ac:dyDescent="0.25">
      <c r="A26" s="40" t="s">
        <v>140</v>
      </c>
      <c r="B26" s="1">
        <v>116023711</v>
      </c>
      <c r="C26" s="1" t="s">
        <v>5</v>
      </c>
      <c r="D26" s="1" t="s">
        <v>6</v>
      </c>
      <c r="E26" s="1" t="s">
        <v>7</v>
      </c>
      <c r="F26" s="1" t="s">
        <v>0</v>
      </c>
      <c r="G26" s="2" t="s">
        <v>2</v>
      </c>
      <c r="H26" s="3">
        <v>30</v>
      </c>
      <c r="I26" s="1"/>
      <c r="J26" s="18">
        <f t="shared" si="0"/>
        <v>30</v>
      </c>
    </row>
    <row r="27" spans="1:10" x14ac:dyDescent="0.25">
      <c r="A27" s="40" t="s">
        <v>141</v>
      </c>
      <c r="B27" s="1">
        <v>149643938</v>
      </c>
      <c r="C27" s="1" t="s">
        <v>5</v>
      </c>
      <c r="D27" s="1" t="s">
        <v>8</v>
      </c>
      <c r="E27" s="1" t="s">
        <v>9</v>
      </c>
      <c r="F27" s="1" t="s">
        <v>0</v>
      </c>
      <c r="G27" s="2" t="s">
        <v>1</v>
      </c>
      <c r="H27" s="3">
        <v>1</v>
      </c>
      <c r="I27" s="1"/>
      <c r="J27" s="18">
        <f t="shared" si="0"/>
        <v>1</v>
      </c>
    </row>
    <row r="28" spans="1:10" x14ac:dyDescent="0.25">
      <c r="A28" s="40" t="s">
        <v>142</v>
      </c>
      <c r="B28" s="1">
        <v>149643938</v>
      </c>
      <c r="C28" s="1" t="s">
        <v>5</v>
      </c>
      <c r="D28" s="1" t="s">
        <v>8</v>
      </c>
      <c r="E28" s="1" t="s">
        <v>9</v>
      </c>
      <c r="F28" s="1" t="s">
        <v>0</v>
      </c>
      <c r="G28" s="2" t="s">
        <v>2</v>
      </c>
      <c r="H28" s="3">
        <v>1</v>
      </c>
      <c r="I28" s="1"/>
      <c r="J28" s="18">
        <f t="shared" si="0"/>
        <v>1</v>
      </c>
    </row>
    <row r="29" spans="1:10" x14ac:dyDescent="0.25">
      <c r="A29" s="40" t="s">
        <v>143</v>
      </c>
      <c r="B29" s="1">
        <v>172690394</v>
      </c>
      <c r="C29" s="1" t="s">
        <v>10</v>
      </c>
      <c r="D29" s="1" t="s">
        <v>11</v>
      </c>
      <c r="E29" s="1" t="s">
        <v>12</v>
      </c>
      <c r="F29" s="1" t="s">
        <v>0</v>
      </c>
      <c r="G29" s="2" t="s">
        <v>1</v>
      </c>
      <c r="H29" s="3">
        <v>1</v>
      </c>
      <c r="I29" s="1"/>
      <c r="J29" s="18">
        <f t="shared" si="0"/>
        <v>1</v>
      </c>
    </row>
    <row r="30" spans="1:10" x14ac:dyDescent="0.25">
      <c r="A30" s="40" t="s">
        <v>144</v>
      </c>
      <c r="B30" s="1">
        <v>172690394</v>
      </c>
      <c r="C30" s="1" t="s">
        <v>10</v>
      </c>
      <c r="D30" s="1" t="s">
        <v>11</v>
      </c>
      <c r="E30" s="1" t="s">
        <v>12</v>
      </c>
      <c r="F30" s="1" t="s">
        <v>0</v>
      </c>
      <c r="G30" s="2" t="s">
        <v>2</v>
      </c>
      <c r="H30" s="3">
        <v>1</v>
      </c>
      <c r="I30" s="1"/>
      <c r="J30" s="18">
        <f t="shared" si="0"/>
        <v>1</v>
      </c>
    </row>
    <row r="31" spans="1:10" x14ac:dyDescent="0.25">
      <c r="A31" s="40" t="s">
        <v>145</v>
      </c>
      <c r="B31" s="1">
        <v>192240470</v>
      </c>
      <c r="C31" s="1" t="s">
        <v>13</v>
      </c>
      <c r="D31" s="1" t="s">
        <v>14</v>
      </c>
      <c r="E31" s="1" t="s">
        <v>15</v>
      </c>
      <c r="F31" s="1" t="s">
        <v>0</v>
      </c>
      <c r="G31" s="2" t="s">
        <v>1</v>
      </c>
      <c r="H31" s="3">
        <v>260</v>
      </c>
      <c r="I31" s="1"/>
      <c r="J31" s="18">
        <f t="shared" si="0"/>
        <v>260</v>
      </c>
    </row>
    <row r="32" spans="1:10" x14ac:dyDescent="0.25">
      <c r="A32" s="40" t="s">
        <v>146</v>
      </c>
      <c r="B32" s="1">
        <v>192240470</v>
      </c>
      <c r="C32" s="1" t="s">
        <v>13</v>
      </c>
      <c r="D32" s="1" t="s">
        <v>14</v>
      </c>
      <c r="E32" s="1" t="s">
        <v>15</v>
      </c>
      <c r="F32" s="1" t="s">
        <v>0</v>
      </c>
      <c r="G32" s="2" t="s">
        <v>2</v>
      </c>
      <c r="H32" s="3">
        <v>174</v>
      </c>
      <c r="I32" s="1"/>
      <c r="J32" s="18">
        <f t="shared" si="0"/>
        <v>174</v>
      </c>
    </row>
    <row r="33" spans="1:10" x14ac:dyDescent="0.25">
      <c r="A33" s="40" t="s">
        <v>147</v>
      </c>
      <c r="B33" s="1">
        <v>192242668</v>
      </c>
      <c r="C33" s="1" t="s">
        <v>16</v>
      </c>
      <c r="D33" s="1" t="s">
        <v>6</v>
      </c>
      <c r="E33" s="1" t="s">
        <v>17</v>
      </c>
      <c r="F33" s="1" t="s">
        <v>0</v>
      </c>
      <c r="G33" s="2" t="s">
        <v>1</v>
      </c>
      <c r="H33" s="3">
        <v>270</v>
      </c>
      <c r="I33" s="1"/>
      <c r="J33" s="18">
        <f t="shared" si="0"/>
        <v>270</v>
      </c>
    </row>
    <row r="34" spans="1:10" x14ac:dyDescent="0.25">
      <c r="A34" s="40" t="s">
        <v>148</v>
      </c>
      <c r="B34" s="1">
        <v>192242668</v>
      </c>
      <c r="C34" s="1" t="s">
        <v>16</v>
      </c>
      <c r="D34" s="1" t="s">
        <v>6</v>
      </c>
      <c r="E34" s="1" t="s">
        <v>17</v>
      </c>
      <c r="F34" s="1" t="s">
        <v>0</v>
      </c>
      <c r="G34" s="2" t="s">
        <v>2</v>
      </c>
      <c r="H34" s="3">
        <v>9</v>
      </c>
      <c r="I34" s="1"/>
      <c r="J34" s="18">
        <f t="shared" si="0"/>
        <v>9</v>
      </c>
    </row>
    <row r="35" spans="1:10" x14ac:dyDescent="0.25">
      <c r="A35" s="40" t="s">
        <v>149</v>
      </c>
      <c r="B35" s="1">
        <v>192251340</v>
      </c>
      <c r="C35" s="1" t="s">
        <v>18</v>
      </c>
      <c r="D35" s="1" t="s">
        <v>19</v>
      </c>
      <c r="E35" s="1" t="s">
        <v>20</v>
      </c>
      <c r="F35" s="1" t="s">
        <v>0</v>
      </c>
      <c r="G35" s="2" t="s">
        <v>1</v>
      </c>
      <c r="H35" s="3">
        <v>1</v>
      </c>
      <c r="I35" s="1"/>
      <c r="J35" s="18">
        <f t="shared" si="0"/>
        <v>1</v>
      </c>
    </row>
    <row r="36" spans="1:10" x14ac:dyDescent="0.25">
      <c r="A36" s="40" t="s">
        <v>150</v>
      </c>
      <c r="B36" s="1">
        <v>192251340</v>
      </c>
      <c r="C36" s="1" t="s">
        <v>18</v>
      </c>
      <c r="D36" s="1" t="s">
        <v>19</v>
      </c>
      <c r="E36" s="1" t="s">
        <v>20</v>
      </c>
      <c r="F36" s="1" t="s">
        <v>0</v>
      </c>
      <c r="G36" s="2" t="s">
        <v>2</v>
      </c>
      <c r="H36" s="3">
        <v>1</v>
      </c>
      <c r="I36" s="1"/>
      <c r="J36" s="18">
        <f t="shared" si="0"/>
        <v>1</v>
      </c>
    </row>
    <row r="37" spans="1:10" x14ac:dyDescent="0.25">
      <c r="A37" s="40" t="s">
        <v>151</v>
      </c>
      <c r="B37" s="1">
        <v>192254398</v>
      </c>
      <c r="C37" s="1" t="s">
        <v>5</v>
      </c>
      <c r="D37" s="1" t="s">
        <v>21</v>
      </c>
      <c r="E37" s="1" t="s">
        <v>22</v>
      </c>
      <c r="F37" s="1" t="s">
        <v>0</v>
      </c>
      <c r="G37" s="2" t="s">
        <v>1</v>
      </c>
      <c r="H37" s="3">
        <v>1</v>
      </c>
      <c r="I37" s="1"/>
      <c r="J37" s="18">
        <f t="shared" si="0"/>
        <v>1</v>
      </c>
    </row>
    <row r="38" spans="1:10" x14ac:dyDescent="0.25">
      <c r="A38" s="40" t="s">
        <v>152</v>
      </c>
      <c r="B38" s="1">
        <v>192254398</v>
      </c>
      <c r="C38" s="1" t="s">
        <v>5</v>
      </c>
      <c r="D38" s="1" t="s">
        <v>21</v>
      </c>
      <c r="E38" s="1" t="s">
        <v>22</v>
      </c>
      <c r="F38" s="1" t="s">
        <v>0</v>
      </c>
      <c r="G38" s="2" t="s">
        <v>2</v>
      </c>
      <c r="H38" s="3">
        <v>24</v>
      </c>
      <c r="I38" s="1"/>
      <c r="J38" s="18">
        <f t="shared" si="0"/>
        <v>24</v>
      </c>
    </row>
    <row r="39" spans="1:10" x14ac:dyDescent="0.25">
      <c r="A39" s="40" t="s">
        <v>153</v>
      </c>
      <c r="B39" s="1">
        <v>192240268</v>
      </c>
      <c r="C39" s="1" t="s">
        <v>5</v>
      </c>
      <c r="D39" s="1" t="s">
        <v>19</v>
      </c>
      <c r="E39" s="1" t="s">
        <v>23</v>
      </c>
      <c r="F39" s="1" t="s">
        <v>3</v>
      </c>
      <c r="G39" s="2" t="s">
        <v>1</v>
      </c>
      <c r="H39" s="3">
        <v>2518</v>
      </c>
      <c r="I39" s="1"/>
      <c r="J39" s="18">
        <f t="shared" si="0"/>
        <v>2518</v>
      </c>
    </row>
    <row r="40" spans="1:10" x14ac:dyDescent="0.25">
      <c r="A40" s="40" t="s">
        <v>154</v>
      </c>
      <c r="B40" s="1">
        <v>192240276</v>
      </c>
      <c r="C40" s="1" t="s">
        <v>5</v>
      </c>
      <c r="D40" s="1" t="s">
        <v>19</v>
      </c>
      <c r="E40" s="1" t="s">
        <v>24</v>
      </c>
      <c r="F40" s="1" t="s">
        <v>3</v>
      </c>
      <c r="G40" s="2" t="s">
        <v>1</v>
      </c>
      <c r="H40" s="3">
        <v>8892</v>
      </c>
      <c r="I40" s="1"/>
      <c r="J40" s="18">
        <f t="shared" si="0"/>
        <v>8892</v>
      </c>
    </row>
    <row r="41" spans="1:10" x14ac:dyDescent="0.25">
      <c r="A41" s="40" t="s">
        <v>155</v>
      </c>
      <c r="B41" s="1">
        <v>192240399</v>
      </c>
      <c r="C41" s="1" t="s">
        <v>25</v>
      </c>
      <c r="D41" s="1" t="s">
        <v>19</v>
      </c>
      <c r="E41" s="1" t="s">
        <v>26</v>
      </c>
      <c r="F41" s="1" t="s">
        <v>3</v>
      </c>
      <c r="G41" s="2" t="s">
        <v>1</v>
      </c>
      <c r="H41" s="3">
        <v>715</v>
      </c>
      <c r="I41" s="1"/>
      <c r="J41" s="18">
        <f t="shared" si="0"/>
        <v>715</v>
      </c>
    </row>
    <row r="42" spans="1:10" x14ac:dyDescent="0.25">
      <c r="A42" s="40" t="s">
        <v>156</v>
      </c>
      <c r="B42" s="1">
        <v>192240404</v>
      </c>
      <c r="C42" s="1" t="s">
        <v>27</v>
      </c>
      <c r="D42" s="1" t="s">
        <v>28</v>
      </c>
      <c r="E42" s="1" t="s">
        <v>29</v>
      </c>
      <c r="F42" s="1" t="s">
        <v>3</v>
      </c>
      <c r="G42" s="2" t="s">
        <v>1</v>
      </c>
      <c r="H42" s="3">
        <v>69</v>
      </c>
      <c r="I42" s="1"/>
      <c r="J42" s="18">
        <f t="shared" si="0"/>
        <v>69</v>
      </c>
    </row>
    <row r="43" spans="1:10" x14ac:dyDescent="0.25">
      <c r="A43" s="40" t="s">
        <v>157</v>
      </c>
      <c r="B43" s="1">
        <v>192240569</v>
      </c>
      <c r="C43" s="1" t="s">
        <v>5</v>
      </c>
      <c r="D43" s="1" t="s">
        <v>19</v>
      </c>
      <c r="E43" s="1" t="s">
        <v>30</v>
      </c>
      <c r="F43" s="1" t="s">
        <v>3</v>
      </c>
      <c r="G43" s="2" t="s">
        <v>1</v>
      </c>
      <c r="H43" s="3">
        <v>1</v>
      </c>
      <c r="I43" s="1"/>
      <c r="J43" s="18">
        <f t="shared" si="0"/>
        <v>1</v>
      </c>
    </row>
    <row r="44" spans="1:10" x14ac:dyDescent="0.25">
      <c r="A44" s="40" t="s">
        <v>158</v>
      </c>
      <c r="B44" s="1">
        <v>192240640</v>
      </c>
      <c r="C44" s="1" t="s">
        <v>31</v>
      </c>
      <c r="D44" s="1" t="s">
        <v>8</v>
      </c>
      <c r="E44" s="1" t="s">
        <v>32</v>
      </c>
      <c r="F44" s="1" t="s">
        <v>3</v>
      </c>
      <c r="G44" s="2" t="s">
        <v>1</v>
      </c>
      <c r="H44" s="3">
        <v>1923</v>
      </c>
      <c r="I44" s="1"/>
      <c r="J44" s="18">
        <f t="shared" si="0"/>
        <v>1923</v>
      </c>
    </row>
    <row r="45" spans="1:10" x14ac:dyDescent="0.25">
      <c r="A45" s="40" t="s">
        <v>159</v>
      </c>
      <c r="B45" s="1">
        <v>192241604</v>
      </c>
      <c r="C45" s="1" t="s">
        <v>5</v>
      </c>
      <c r="D45" s="1" t="s">
        <v>8</v>
      </c>
      <c r="E45" s="1" t="s">
        <v>33</v>
      </c>
      <c r="F45" s="1" t="s">
        <v>3</v>
      </c>
      <c r="G45" s="2" t="s">
        <v>1</v>
      </c>
      <c r="H45" s="3">
        <v>722</v>
      </c>
      <c r="I45" s="1"/>
      <c r="J45" s="18">
        <f t="shared" si="0"/>
        <v>722</v>
      </c>
    </row>
    <row r="46" spans="1:10" x14ac:dyDescent="0.25">
      <c r="A46" s="40" t="s">
        <v>160</v>
      </c>
      <c r="B46" s="1">
        <v>192241905</v>
      </c>
      <c r="C46" s="1" t="s">
        <v>34</v>
      </c>
      <c r="D46" s="1" t="s">
        <v>8</v>
      </c>
      <c r="E46" s="1" t="s">
        <v>35</v>
      </c>
      <c r="F46" s="1" t="s">
        <v>3</v>
      </c>
      <c r="G46" s="2" t="s">
        <v>1</v>
      </c>
      <c r="H46" s="3">
        <v>15</v>
      </c>
      <c r="I46" s="1"/>
      <c r="J46" s="18">
        <f t="shared" si="0"/>
        <v>15</v>
      </c>
    </row>
    <row r="47" spans="1:10" x14ac:dyDescent="0.25">
      <c r="A47" s="40" t="s">
        <v>161</v>
      </c>
      <c r="B47" s="1">
        <v>192241913</v>
      </c>
      <c r="C47" s="1" t="s">
        <v>36</v>
      </c>
      <c r="D47" s="1" t="s">
        <v>8</v>
      </c>
      <c r="E47" s="1" t="s">
        <v>37</v>
      </c>
      <c r="F47" s="1" t="s">
        <v>3</v>
      </c>
      <c r="G47" s="2" t="s">
        <v>1</v>
      </c>
      <c r="H47" s="3">
        <v>8</v>
      </c>
      <c r="I47" s="1"/>
      <c r="J47" s="18">
        <f t="shared" si="0"/>
        <v>8</v>
      </c>
    </row>
    <row r="48" spans="1:10" x14ac:dyDescent="0.25">
      <c r="A48" s="40" t="s">
        <v>162</v>
      </c>
      <c r="B48" s="1">
        <v>192242359</v>
      </c>
      <c r="C48" s="1" t="s">
        <v>5</v>
      </c>
      <c r="D48" s="1" t="s">
        <v>19</v>
      </c>
      <c r="E48" s="1" t="s">
        <v>38</v>
      </c>
      <c r="F48" s="1" t="s">
        <v>3</v>
      </c>
      <c r="G48" s="2" t="s">
        <v>1</v>
      </c>
      <c r="H48" s="3">
        <v>1957</v>
      </c>
      <c r="I48" s="1"/>
      <c r="J48" s="18">
        <f t="shared" si="0"/>
        <v>1957</v>
      </c>
    </row>
    <row r="49" spans="1:10" x14ac:dyDescent="0.25">
      <c r="A49" s="40" t="s">
        <v>163</v>
      </c>
      <c r="B49" s="1">
        <v>192242367</v>
      </c>
      <c r="C49" s="1" t="s">
        <v>5</v>
      </c>
      <c r="D49" s="1" t="s">
        <v>39</v>
      </c>
      <c r="E49" s="1" t="s">
        <v>40</v>
      </c>
      <c r="F49" s="1" t="s">
        <v>3</v>
      </c>
      <c r="G49" s="2" t="s">
        <v>1</v>
      </c>
      <c r="H49" s="3">
        <v>601</v>
      </c>
      <c r="I49" s="1"/>
      <c r="J49" s="18">
        <f t="shared" si="0"/>
        <v>601</v>
      </c>
    </row>
    <row r="50" spans="1:10" x14ac:dyDescent="0.25">
      <c r="A50" s="40" t="s">
        <v>164</v>
      </c>
      <c r="B50" s="1">
        <v>192242773</v>
      </c>
      <c r="C50" s="13" t="s">
        <v>41</v>
      </c>
      <c r="D50" s="1" t="s">
        <v>8</v>
      </c>
      <c r="E50" s="1" t="s">
        <v>42</v>
      </c>
      <c r="F50" s="1" t="s">
        <v>3</v>
      </c>
      <c r="G50" s="2" t="s">
        <v>1</v>
      </c>
      <c r="H50" s="3">
        <v>9</v>
      </c>
      <c r="I50" s="1"/>
      <c r="J50" s="18">
        <f t="shared" si="0"/>
        <v>9</v>
      </c>
    </row>
    <row r="51" spans="1:10" x14ac:dyDescent="0.25">
      <c r="A51" s="40" t="s">
        <v>165</v>
      </c>
      <c r="B51" s="1">
        <v>192250190</v>
      </c>
      <c r="C51" s="1" t="s">
        <v>43</v>
      </c>
      <c r="D51" s="1" t="s">
        <v>19</v>
      </c>
      <c r="E51" s="1" t="s">
        <v>44</v>
      </c>
      <c r="F51" s="1" t="s">
        <v>3</v>
      </c>
      <c r="G51" s="2" t="s">
        <v>1</v>
      </c>
      <c r="H51" s="3">
        <v>343</v>
      </c>
      <c r="I51" s="1"/>
      <c r="J51" s="18">
        <f t="shared" si="0"/>
        <v>343</v>
      </c>
    </row>
    <row r="52" spans="1:10" x14ac:dyDescent="0.25">
      <c r="A52" s="40" t="s">
        <v>166</v>
      </c>
      <c r="B52" s="1">
        <v>113012753</v>
      </c>
      <c r="C52" s="1" t="s">
        <v>45</v>
      </c>
      <c r="D52" s="1" t="s">
        <v>11</v>
      </c>
      <c r="E52" s="1" t="s">
        <v>46</v>
      </c>
      <c r="F52" s="1" t="s">
        <v>4</v>
      </c>
      <c r="G52" s="2" t="s">
        <v>1</v>
      </c>
      <c r="H52" s="3">
        <v>23760</v>
      </c>
      <c r="I52" s="1"/>
      <c r="J52" s="18">
        <f t="shared" si="0"/>
        <v>23760</v>
      </c>
    </row>
    <row r="53" spans="1:10" x14ac:dyDescent="0.25">
      <c r="A53" s="40" t="s">
        <v>167</v>
      </c>
      <c r="B53" s="1">
        <v>113012826</v>
      </c>
      <c r="C53" s="1" t="s">
        <v>45</v>
      </c>
      <c r="D53" s="1" t="s">
        <v>47</v>
      </c>
      <c r="E53" s="1" t="s">
        <v>12</v>
      </c>
      <c r="F53" s="1" t="s">
        <v>4</v>
      </c>
      <c r="G53" s="2" t="s">
        <v>1</v>
      </c>
      <c r="H53" s="3">
        <v>25659</v>
      </c>
      <c r="I53" s="1"/>
      <c r="J53" s="18">
        <f t="shared" si="0"/>
        <v>25659</v>
      </c>
    </row>
    <row r="54" spans="1:10" x14ac:dyDescent="0.25">
      <c r="A54" s="40" t="s">
        <v>168</v>
      </c>
      <c r="B54" s="1">
        <v>113724821</v>
      </c>
      <c r="C54" s="1" t="s">
        <v>45</v>
      </c>
      <c r="D54" s="1" t="s">
        <v>39</v>
      </c>
      <c r="E54" s="1" t="s">
        <v>48</v>
      </c>
      <c r="F54" s="1" t="s">
        <v>4</v>
      </c>
      <c r="G54" s="2" t="s">
        <v>1</v>
      </c>
      <c r="H54" s="3">
        <v>24956</v>
      </c>
      <c r="I54" s="1"/>
      <c r="J54" s="18">
        <f t="shared" si="0"/>
        <v>24956</v>
      </c>
    </row>
    <row r="55" spans="1:10" x14ac:dyDescent="0.25">
      <c r="A55" s="40" t="s">
        <v>169</v>
      </c>
      <c r="B55" s="1">
        <v>138026062</v>
      </c>
      <c r="C55" s="1" t="s">
        <v>45</v>
      </c>
      <c r="D55" s="1" t="s">
        <v>49</v>
      </c>
      <c r="E55" s="1" t="s">
        <v>50</v>
      </c>
      <c r="F55" s="1" t="s">
        <v>4</v>
      </c>
      <c r="G55" s="2" t="s">
        <v>1</v>
      </c>
      <c r="H55" s="3">
        <v>29099</v>
      </c>
      <c r="I55" s="1"/>
      <c r="J55" s="18">
        <f t="shared" si="0"/>
        <v>29099</v>
      </c>
    </row>
    <row r="56" spans="1:10" x14ac:dyDescent="0.25">
      <c r="A56" s="40" t="s">
        <v>170</v>
      </c>
      <c r="B56" s="1">
        <v>147622106</v>
      </c>
      <c r="C56" s="1" t="s">
        <v>45</v>
      </c>
      <c r="D56" s="1" t="s">
        <v>51</v>
      </c>
      <c r="E56" s="1" t="s">
        <v>52</v>
      </c>
      <c r="F56" s="1" t="s">
        <v>4</v>
      </c>
      <c r="G56" s="2" t="s">
        <v>1</v>
      </c>
      <c r="H56" s="3">
        <v>61753</v>
      </c>
      <c r="I56" s="1"/>
      <c r="J56" s="18">
        <f t="shared" si="0"/>
        <v>61753</v>
      </c>
    </row>
    <row r="57" spans="1:10" x14ac:dyDescent="0.25">
      <c r="A57" s="40" t="s">
        <v>171</v>
      </c>
      <c r="B57" s="1">
        <v>181500366</v>
      </c>
      <c r="C57" s="1" t="s">
        <v>45</v>
      </c>
      <c r="D57" s="1" t="s">
        <v>11</v>
      </c>
      <c r="E57" s="1" t="s">
        <v>53</v>
      </c>
      <c r="F57" s="1" t="s">
        <v>4</v>
      </c>
      <c r="G57" s="2" t="s">
        <v>1</v>
      </c>
      <c r="H57" s="3">
        <v>34017</v>
      </c>
      <c r="I57" s="1"/>
      <c r="J57" s="18">
        <f t="shared" si="0"/>
        <v>34017</v>
      </c>
    </row>
    <row r="58" spans="1:10" x14ac:dyDescent="0.25">
      <c r="A58" s="40" t="s">
        <v>172</v>
      </c>
      <c r="B58" s="1">
        <v>181500374</v>
      </c>
      <c r="C58" s="1" t="s">
        <v>45</v>
      </c>
      <c r="D58" s="1" t="s">
        <v>54</v>
      </c>
      <c r="E58" s="1" t="s">
        <v>55</v>
      </c>
      <c r="F58" s="1" t="s">
        <v>4</v>
      </c>
      <c r="G58" s="2" t="s">
        <v>1</v>
      </c>
      <c r="H58" s="3">
        <v>55804</v>
      </c>
      <c r="I58" s="1"/>
      <c r="J58" s="18">
        <f t="shared" si="0"/>
        <v>55804</v>
      </c>
    </row>
    <row r="59" spans="1:10" x14ac:dyDescent="0.25">
      <c r="A59" s="40" t="s">
        <v>173</v>
      </c>
      <c r="B59" s="1">
        <v>181500447</v>
      </c>
      <c r="C59" s="1" t="s">
        <v>45</v>
      </c>
      <c r="D59" s="1" t="s">
        <v>56</v>
      </c>
      <c r="E59" s="1" t="s">
        <v>57</v>
      </c>
      <c r="F59" s="1" t="s">
        <v>4</v>
      </c>
      <c r="G59" s="2" t="s">
        <v>1</v>
      </c>
      <c r="H59" s="3">
        <v>24232</v>
      </c>
      <c r="I59" s="1"/>
      <c r="J59" s="18">
        <f t="shared" si="0"/>
        <v>24232</v>
      </c>
    </row>
    <row r="60" spans="1:10" x14ac:dyDescent="0.25">
      <c r="A60" s="40" t="s">
        <v>174</v>
      </c>
      <c r="B60" s="1">
        <v>181500455</v>
      </c>
      <c r="C60" s="1" t="s">
        <v>45</v>
      </c>
      <c r="D60" s="1" t="s">
        <v>58</v>
      </c>
      <c r="E60" s="1" t="s">
        <v>59</v>
      </c>
      <c r="F60" s="1" t="s">
        <v>4</v>
      </c>
      <c r="G60" s="2" t="s">
        <v>1</v>
      </c>
      <c r="H60" s="3">
        <v>28000</v>
      </c>
      <c r="I60" s="1"/>
      <c r="J60" s="18">
        <f t="shared" si="0"/>
        <v>28000</v>
      </c>
    </row>
    <row r="61" spans="1:10" x14ac:dyDescent="0.25">
      <c r="A61" s="40" t="s">
        <v>175</v>
      </c>
      <c r="B61" s="1">
        <v>181500722</v>
      </c>
      <c r="C61" s="1" t="s">
        <v>45</v>
      </c>
      <c r="D61" s="1" t="s">
        <v>54</v>
      </c>
      <c r="E61" s="1" t="s">
        <v>60</v>
      </c>
      <c r="F61" s="1" t="s">
        <v>4</v>
      </c>
      <c r="G61" s="2" t="s">
        <v>1</v>
      </c>
      <c r="H61" s="3">
        <v>12613</v>
      </c>
      <c r="I61" s="1"/>
      <c r="J61" s="18">
        <f t="shared" si="0"/>
        <v>12613</v>
      </c>
    </row>
    <row r="62" spans="1:10" x14ac:dyDescent="0.25">
      <c r="A62" s="40" t="s">
        <v>176</v>
      </c>
      <c r="B62" s="1">
        <v>181661154</v>
      </c>
      <c r="C62" s="1" t="s">
        <v>5</v>
      </c>
      <c r="D62" s="1" t="s">
        <v>14</v>
      </c>
      <c r="E62" s="1" t="s">
        <v>61</v>
      </c>
      <c r="F62" s="1" t="s">
        <v>4</v>
      </c>
      <c r="G62" s="2" t="s">
        <v>1</v>
      </c>
      <c r="H62" s="3">
        <v>24520</v>
      </c>
      <c r="I62" s="1"/>
      <c r="J62" s="18">
        <f t="shared" si="0"/>
        <v>24520</v>
      </c>
    </row>
    <row r="63" spans="1:10" x14ac:dyDescent="0.25">
      <c r="A63" s="40" t="s">
        <v>177</v>
      </c>
      <c r="B63" s="1">
        <v>181661162</v>
      </c>
      <c r="C63" s="1" t="s">
        <v>5</v>
      </c>
      <c r="D63" s="1" t="s">
        <v>49</v>
      </c>
      <c r="E63" s="1" t="s">
        <v>62</v>
      </c>
      <c r="F63" s="1" t="s">
        <v>4</v>
      </c>
      <c r="G63" s="2" t="s">
        <v>1</v>
      </c>
      <c r="H63" s="3">
        <v>20165</v>
      </c>
      <c r="I63" s="1"/>
      <c r="J63" s="18">
        <f t="shared" si="0"/>
        <v>20165</v>
      </c>
    </row>
    <row r="64" spans="1:10" x14ac:dyDescent="0.25">
      <c r="A64" s="40" t="s">
        <v>178</v>
      </c>
      <c r="B64" s="1">
        <v>181661170</v>
      </c>
      <c r="C64" s="1" t="s">
        <v>5</v>
      </c>
      <c r="D64" s="1" t="s">
        <v>63</v>
      </c>
      <c r="E64" s="1" t="s">
        <v>64</v>
      </c>
      <c r="F64" s="1" t="s">
        <v>4</v>
      </c>
      <c r="G64" s="2" t="s">
        <v>1</v>
      </c>
      <c r="H64" s="3">
        <v>28917</v>
      </c>
      <c r="I64" s="1"/>
      <c r="J64" s="18">
        <f t="shared" si="0"/>
        <v>28917</v>
      </c>
    </row>
    <row r="65" spans="1:10" x14ac:dyDescent="0.25">
      <c r="A65" s="40" t="s">
        <v>179</v>
      </c>
      <c r="B65" s="1">
        <v>181661188</v>
      </c>
      <c r="C65" s="1" t="s">
        <v>5</v>
      </c>
      <c r="D65" s="1" t="s">
        <v>39</v>
      </c>
      <c r="E65" s="1" t="s">
        <v>65</v>
      </c>
      <c r="F65" s="1" t="s">
        <v>4</v>
      </c>
      <c r="G65" s="2" t="s">
        <v>1</v>
      </c>
      <c r="H65" s="3">
        <v>47982</v>
      </c>
      <c r="I65" s="1"/>
      <c r="J65" s="18">
        <f t="shared" si="0"/>
        <v>47982</v>
      </c>
    </row>
    <row r="66" spans="1:10" x14ac:dyDescent="0.25">
      <c r="A66" s="40" t="s">
        <v>180</v>
      </c>
      <c r="B66" s="1">
        <v>181661196</v>
      </c>
      <c r="C66" s="1" t="s">
        <v>5</v>
      </c>
      <c r="D66" s="1" t="s">
        <v>39</v>
      </c>
      <c r="E66" s="1" t="s">
        <v>66</v>
      </c>
      <c r="F66" s="1" t="s">
        <v>4</v>
      </c>
      <c r="G66" s="2" t="s">
        <v>1</v>
      </c>
      <c r="H66" s="3">
        <v>11186</v>
      </c>
      <c r="I66" s="1"/>
      <c r="J66" s="18">
        <f t="shared" si="0"/>
        <v>11186</v>
      </c>
    </row>
    <row r="67" spans="1:10" x14ac:dyDescent="0.25">
      <c r="A67" s="40" t="s">
        <v>181</v>
      </c>
      <c r="B67" s="1">
        <v>181661201</v>
      </c>
      <c r="C67" s="1" t="s">
        <v>5</v>
      </c>
      <c r="D67" s="1" t="s">
        <v>39</v>
      </c>
      <c r="E67" s="1" t="s">
        <v>40</v>
      </c>
      <c r="F67" s="1" t="s">
        <v>4</v>
      </c>
      <c r="G67" s="2" t="s">
        <v>1</v>
      </c>
      <c r="H67" s="3">
        <v>27604</v>
      </c>
      <c r="I67" s="1"/>
      <c r="J67" s="18">
        <f t="shared" si="0"/>
        <v>27604</v>
      </c>
    </row>
    <row r="68" spans="1:10" x14ac:dyDescent="0.25">
      <c r="A68" s="40" t="s">
        <v>182</v>
      </c>
      <c r="B68" s="1">
        <v>181661219</v>
      </c>
      <c r="C68" s="1" t="s">
        <v>5</v>
      </c>
      <c r="D68" s="1" t="s">
        <v>8</v>
      </c>
      <c r="E68" s="1" t="s">
        <v>67</v>
      </c>
      <c r="F68" s="1" t="s">
        <v>4</v>
      </c>
      <c r="G68" s="2" t="s">
        <v>1</v>
      </c>
      <c r="H68" s="3">
        <v>44109</v>
      </c>
      <c r="I68" s="1"/>
      <c r="J68" s="18">
        <f t="shared" si="0"/>
        <v>44109</v>
      </c>
    </row>
    <row r="69" spans="1:10" x14ac:dyDescent="0.25">
      <c r="A69" s="40" t="s">
        <v>183</v>
      </c>
      <c r="B69" s="1">
        <v>181661227</v>
      </c>
      <c r="C69" s="1" t="s">
        <v>5</v>
      </c>
      <c r="D69" s="1" t="s">
        <v>8</v>
      </c>
      <c r="E69" s="1" t="s">
        <v>68</v>
      </c>
      <c r="F69" s="1" t="s">
        <v>4</v>
      </c>
      <c r="G69" s="2" t="s">
        <v>1</v>
      </c>
      <c r="H69" s="3">
        <v>18443</v>
      </c>
      <c r="I69" s="1"/>
      <c r="J69" s="18">
        <f t="shared" si="0"/>
        <v>18443</v>
      </c>
    </row>
    <row r="70" spans="1:10" x14ac:dyDescent="0.25">
      <c r="A70" s="40" t="s">
        <v>184</v>
      </c>
      <c r="B70" s="1">
        <v>181661235</v>
      </c>
      <c r="C70" s="1" t="s">
        <v>5</v>
      </c>
      <c r="D70" s="1" t="s">
        <v>21</v>
      </c>
      <c r="E70" s="1" t="s">
        <v>69</v>
      </c>
      <c r="F70" s="1" t="s">
        <v>4</v>
      </c>
      <c r="G70" s="2" t="s">
        <v>1</v>
      </c>
      <c r="H70" s="3">
        <v>3826</v>
      </c>
      <c r="I70" s="1"/>
      <c r="J70" s="18">
        <f t="shared" si="0"/>
        <v>3826</v>
      </c>
    </row>
    <row r="71" spans="1:10" x14ac:dyDescent="0.25">
      <c r="A71" s="40" t="s">
        <v>185</v>
      </c>
      <c r="B71" s="1">
        <v>181661243</v>
      </c>
      <c r="C71" s="1" t="s">
        <v>5</v>
      </c>
      <c r="D71" s="1" t="s">
        <v>21</v>
      </c>
      <c r="E71" s="1" t="s">
        <v>70</v>
      </c>
      <c r="F71" s="1" t="s">
        <v>4</v>
      </c>
      <c r="G71" s="2" t="s">
        <v>1</v>
      </c>
      <c r="H71" s="3">
        <v>26282</v>
      </c>
      <c r="I71" s="1"/>
      <c r="J71" s="18">
        <f t="shared" si="0"/>
        <v>26282</v>
      </c>
    </row>
    <row r="72" spans="1:10" x14ac:dyDescent="0.25">
      <c r="A72" s="40" t="s">
        <v>186</v>
      </c>
      <c r="B72" s="1">
        <v>181661251</v>
      </c>
      <c r="C72" s="1" t="s">
        <v>5</v>
      </c>
      <c r="D72" s="1" t="s">
        <v>21</v>
      </c>
      <c r="E72" s="1" t="s">
        <v>71</v>
      </c>
      <c r="F72" s="1" t="s">
        <v>4</v>
      </c>
      <c r="G72" s="2" t="s">
        <v>1</v>
      </c>
      <c r="H72" s="3">
        <v>8365</v>
      </c>
      <c r="I72" s="1"/>
      <c r="J72" s="18">
        <f t="shared" si="0"/>
        <v>8365</v>
      </c>
    </row>
    <row r="73" spans="1:10" x14ac:dyDescent="0.25">
      <c r="A73" s="40" t="s">
        <v>187</v>
      </c>
      <c r="B73" s="1">
        <v>181661374</v>
      </c>
      <c r="C73" s="1" t="s">
        <v>5</v>
      </c>
      <c r="D73" s="1" t="s">
        <v>72</v>
      </c>
      <c r="E73" s="1" t="s">
        <v>73</v>
      </c>
      <c r="F73" s="1" t="s">
        <v>4</v>
      </c>
      <c r="G73" s="2" t="s">
        <v>1</v>
      </c>
      <c r="H73" s="3">
        <v>14232</v>
      </c>
      <c r="I73" s="1"/>
      <c r="J73" s="18">
        <f t="shared" si="0"/>
        <v>14232</v>
      </c>
    </row>
    <row r="74" spans="1:10" x14ac:dyDescent="0.25">
      <c r="A74" s="40" t="s">
        <v>188</v>
      </c>
      <c r="B74" s="1">
        <v>181661382</v>
      </c>
      <c r="C74" s="1" t="s">
        <v>5</v>
      </c>
      <c r="D74" s="1" t="s">
        <v>6</v>
      </c>
      <c r="E74" s="1" t="s">
        <v>74</v>
      </c>
      <c r="F74" s="1" t="s">
        <v>4</v>
      </c>
      <c r="G74" s="2" t="s">
        <v>1</v>
      </c>
      <c r="H74" s="3">
        <v>37994</v>
      </c>
      <c r="I74" s="1"/>
      <c r="J74" s="18">
        <f t="shared" si="0"/>
        <v>37994</v>
      </c>
    </row>
    <row r="75" spans="1:10" x14ac:dyDescent="0.25">
      <c r="A75" s="40" t="s">
        <v>189</v>
      </c>
      <c r="B75" s="1">
        <v>181661390</v>
      </c>
      <c r="C75" s="1" t="s">
        <v>5</v>
      </c>
      <c r="D75" s="1" t="s">
        <v>6</v>
      </c>
      <c r="E75" s="1" t="s">
        <v>75</v>
      </c>
      <c r="F75" s="1" t="s">
        <v>4</v>
      </c>
      <c r="G75" s="2" t="s">
        <v>1</v>
      </c>
      <c r="H75" s="3">
        <v>30651</v>
      </c>
      <c r="I75" s="1"/>
      <c r="J75" s="18">
        <f t="shared" si="0"/>
        <v>30651</v>
      </c>
    </row>
    <row r="76" spans="1:10" x14ac:dyDescent="0.25">
      <c r="A76" s="40" t="s">
        <v>190</v>
      </c>
      <c r="B76" s="1">
        <v>181661405</v>
      </c>
      <c r="C76" s="1" t="s">
        <v>5</v>
      </c>
      <c r="D76" s="1" t="s">
        <v>76</v>
      </c>
      <c r="E76" s="1" t="s">
        <v>77</v>
      </c>
      <c r="F76" s="1" t="s">
        <v>4</v>
      </c>
      <c r="G76" s="2" t="s">
        <v>1</v>
      </c>
      <c r="H76" s="3">
        <v>30781</v>
      </c>
      <c r="I76" s="1"/>
      <c r="J76" s="18">
        <f t="shared" ref="J76:J86" si="1">PRODUCT(H76:I76)</f>
        <v>30781</v>
      </c>
    </row>
    <row r="77" spans="1:10" x14ac:dyDescent="0.25">
      <c r="A77" s="40" t="s">
        <v>191</v>
      </c>
      <c r="B77" s="1">
        <v>181661413</v>
      </c>
      <c r="C77" s="1" t="s">
        <v>5</v>
      </c>
      <c r="D77" s="1" t="s">
        <v>8</v>
      </c>
      <c r="E77" s="1" t="s">
        <v>78</v>
      </c>
      <c r="F77" s="1" t="s">
        <v>4</v>
      </c>
      <c r="G77" s="2" t="s">
        <v>1</v>
      </c>
      <c r="H77" s="3">
        <v>27997</v>
      </c>
      <c r="I77" s="1"/>
      <c r="J77" s="18">
        <f t="shared" si="1"/>
        <v>27997</v>
      </c>
    </row>
    <row r="78" spans="1:10" x14ac:dyDescent="0.25">
      <c r="A78" s="40" t="s">
        <v>192</v>
      </c>
      <c r="B78" s="1">
        <v>181661552</v>
      </c>
      <c r="C78" s="1" t="s">
        <v>5</v>
      </c>
      <c r="D78" s="1" t="s">
        <v>79</v>
      </c>
      <c r="E78" s="1" t="s">
        <v>80</v>
      </c>
      <c r="F78" s="1" t="s">
        <v>4</v>
      </c>
      <c r="G78" s="2" t="s">
        <v>1</v>
      </c>
      <c r="H78" s="3">
        <v>15148</v>
      </c>
      <c r="I78" s="1"/>
      <c r="J78" s="18">
        <f t="shared" si="1"/>
        <v>15148</v>
      </c>
    </row>
    <row r="79" spans="1:10" x14ac:dyDescent="0.25">
      <c r="A79" s="40" t="s">
        <v>193</v>
      </c>
      <c r="B79" s="1">
        <v>181661578</v>
      </c>
      <c r="C79" s="1" t="s">
        <v>5</v>
      </c>
      <c r="D79" s="1" t="s">
        <v>81</v>
      </c>
      <c r="E79" s="1" t="s">
        <v>82</v>
      </c>
      <c r="F79" s="1" t="s">
        <v>4</v>
      </c>
      <c r="G79" s="2" t="s">
        <v>1</v>
      </c>
      <c r="H79" s="3">
        <v>54124</v>
      </c>
      <c r="I79" s="1"/>
      <c r="J79" s="18">
        <f t="shared" si="1"/>
        <v>54124</v>
      </c>
    </row>
    <row r="80" spans="1:10" x14ac:dyDescent="0.25">
      <c r="A80" s="40" t="s">
        <v>194</v>
      </c>
      <c r="B80" s="1">
        <v>181661586</v>
      </c>
      <c r="C80" s="1" t="s">
        <v>5</v>
      </c>
      <c r="D80" s="1" t="s">
        <v>81</v>
      </c>
      <c r="E80" s="1" t="s">
        <v>83</v>
      </c>
      <c r="F80" s="1" t="s">
        <v>4</v>
      </c>
      <c r="G80" s="2" t="s">
        <v>1</v>
      </c>
      <c r="H80" s="3">
        <v>15865</v>
      </c>
      <c r="I80" s="1"/>
      <c r="J80" s="18">
        <f t="shared" si="1"/>
        <v>15865</v>
      </c>
    </row>
    <row r="81" spans="1:10" x14ac:dyDescent="0.25">
      <c r="A81" s="40" t="s">
        <v>195</v>
      </c>
      <c r="B81" s="1">
        <v>181661594</v>
      </c>
      <c r="C81" s="1" t="s">
        <v>5</v>
      </c>
      <c r="D81" s="1" t="s">
        <v>28</v>
      </c>
      <c r="E81" s="1" t="s">
        <v>84</v>
      </c>
      <c r="F81" s="1" t="s">
        <v>4</v>
      </c>
      <c r="G81" s="2" t="s">
        <v>1</v>
      </c>
      <c r="H81" s="3">
        <v>47766</v>
      </c>
      <c r="I81" s="1"/>
      <c r="J81" s="18">
        <f t="shared" si="1"/>
        <v>47766</v>
      </c>
    </row>
    <row r="82" spans="1:10" x14ac:dyDescent="0.25">
      <c r="A82" s="40" t="s">
        <v>196</v>
      </c>
      <c r="B82" s="1">
        <v>181661609</v>
      </c>
      <c r="C82" s="1" t="s">
        <v>5</v>
      </c>
      <c r="D82" s="1" t="s">
        <v>85</v>
      </c>
      <c r="E82" s="1" t="s">
        <v>86</v>
      </c>
      <c r="F82" s="1" t="s">
        <v>4</v>
      </c>
      <c r="G82" s="2" t="s">
        <v>1</v>
      </c>
      <c r="H82" s="3">
        <v>11877</v>
      </c>
      <c r="I82" s="1"/>
      <c r="J82" s="18">
        <f t="shared" si="1"/>
        <v>11877</v>
      </c>
    </row>
    <row r="83" spans="1:10" x14ac:dyDescent="0.25">
      <c r="A83" s="40" t="s">
        <v>197</v>
      </c>
      <c r="B83" s="1">
        <v>181661641</v>
      </c>
      <c r="C83" s="1" t="s">
        <v>5</v>
      </c>
      <c r="D83" s="1" t="s">
        <v>87</v>
      </c>
      <c r="E83" s="1" t="s">
        <v>88</v>
      </c>
      <c r="F83" s="1" t="s">
        <v>4</v>
      </c>
      <c r="G83" s="2" t="s">
        <v>1</v>
      </c>
      <c r="H83" s="3">
        <v>89854</v>
      </c>
      <c r="I83" s="1"/>
      <c r="J83" s="18">
        <f t="shared" si="1"/>
        <v>89854</v>
      </c>
    </row>
    <row r="84" spans="1:10" x14ac:dyDescent="0.25">
      <c r="A84" s="40" t="s">
        <v>198</v>
      </c>
      <c r="B84" s="1">
        <v>181661667</v>
      </c>
      <c r="C84" s="1" t="s">
        <v>5</v>
      </c>
      <c r="D84" s="1" t="s">
        <v>89</v>
      </c>
      <c r="E84" s="1" t="s">
        <v>90</v>
      </c>
      <c r="F84" s="1" t="s">
        <v>4</v>
      </c>
      <c r="G84" s="2" t="s">
        <v>1</v>
      </c>
      <c r="H84" s="3">
        <v>22791</v>
      </c>
      <c r="I84" s="1"/>
      <c r="J84" s="18">
        <f t="shared" si="1"/>
        <v>22791</v>
      </c>
    </row>
    <row r="85" spans="1:10" x14ac:dyDescent="0.25">
      <c r="A85" s="40" t="s">
        <v>199</v>
      </c>
      <c r="B85" s="1">
        <v>181661675</v>
      </c>
      <c r="C85" s="1" t="s">
        <v>5</v>
      </c>
      <c r="D85" s="1" t="s">
        <v>91</v>
      </c>
      <c r="E85" s="1" t="s">
        <v>92</v>
      </c>
      <c r="F85" s="1" t="s">
        <v>4</v>
      </c>
      <c r="G85" s="2" t="s">
        <v>1</v>
      </c>
      <c r="H85" s="3">
        <v>21062</v>
      </c>
      <c r="I85" s="1"/>
      <c r="J85" s="18">
        <f t="shared" si="1"/>
        <v>21062</v>
      </c>
    </row>
    <row r="86" spans="1:10" x14ac:dyDescent="0.25">
      <c r="A86" s="40" t="s">
        <v>200</v>
      </c>
      <c r="B86" s="1">
        <v>181661764</v>
      </c>
      <c r="C86" s="1" t="s">
        <v>5</v>
      </c>
      <c r="D86" s="1" t="s">
        <v>93</v>
      </c>
      <c r="E86" s="1" t="s">
        <v>94</v>
      </c>
      <c r="F86" s="1" t="s">
        <v>4</v>
      </c>
      <c r="G86" s="2" t="s">
        <v>1</v>
      </c>
      <c r="H86" s="3">
        <v>26793</v>
      </c>
      <c r="I86" s="1"/>
      <c r="J86" s="18">
        <f t="shared" si="1"/>
        <v>26793</v>
      </c>
    </row>
    <row r="87" spans="1:10" ht="15.75" thickBot="1" x14ac:dyDescent="0.3">
      <c r="B87" s="19"/>
      <c r="C87" s="30"/>
      <c r="D87" s="30"/>
      <c r="E87" s="19"/>
      <c r="F87" s="30"/>
      <c r="G87" s="30"/>
      <c r="H87" s="32"/>
      <c r="I87" s="33"/>
      <c r="J87" s="41"/>
    </row>
    <row r="88" spans="1:10" ht="15.75" thickBot="1" x14ac:dyDescent="0.3">
      <c r="C88" s="19"/>
      <c r="D88" s="27"/>
      <c r="F88" s="19"/>
      <c r="G88" s="31" t="s">
        <v>117</v>
      </c>
      <c r="H88" s="3">
        <f>SUM(H11:H86)</f>
        <v>1052290</v>
      </c>
      <c r="I88" s="2" t="s">
        <v>116</v>
      </c>
      <c r="J88" s="24">
        <f>SUM(J11:J86)</f>
        <v>1052290</v>
      </c>
    </row>
    <row r="89" spans="1:10" ht="15.75" thickBot="1" x14ac:dyDescent="0.3">
      <c r="E89" s="19"/>
      <c r="G89" s="19"/>
      <c r="H89" s="34"/>
      <c r="I89" s="2" t="s">
        <v>121</v>
      </c>
      <c r="J89" s="24"/>
    </row>
    <row r="90" spans="1:10" ht="15.75" thickBot="1" x14ac:dyDescent="0.3">
      <c r="I90" s="9" t="s">
        <v>115</v>
      </c>
      <c r="J90" s="24">
        <f>SUM(J88:J89)</f>
        <v>1052290</v>
      </c>
    </row>
    <row r="91" spans="1:10" x14ac:dyDescent="0.25">
      <c r="I91" s="37" t="s">
        <v>124</v>
      </c>
      <c r="J91" s="23"/>
    </row>
    <row r="92" spans="1:10" ht="15.75" thickBot="1" x14ac:dyDescent="0.3">
      <c r="I92" s="35"/>
      <c r="J92" s="41"/>
    </row>
    <row r="93" spans="1:10" ht="15.75" thickBot="1" x14ac:dyDescent="0.3">
      <c r="D93" t="s">
        <v>114</v>
      </c>
      <c r="H93" s="20">
        <v>1052286</v>
      </c>
      <c r="I93" s="21"/>
      <c r="J93" s="24">
        <f>PRODUCT(H93:I93)</f>
        <v>1052286</v>
      </c>
    </row>
    <row r="94" spans="1:10" ht="15.75" thickBot="1" x14ac:dyDescent="0.3">
      <c r="I94" t="s">
        <v>120</v>
      </c>
      <c r="J94" s="24"/>
    </row>
    <row r="95" spans="1:10" ht="15.75" thickBot="1" x14ac:dyDescent="0.3">
      <c r="I95" s="19" t="s">
        <v>115</v>
      </c>
      <c r="J95" s="36"/>
    </row>
    <row r="96" spans="1:10" ht="15.75" thickBot="1" x14ac:dyDescent="0.3">
      <c r="I96" s="38" t="s">
        <v>124</v>
      </c>
      <c r="J96" s="24">
        <f>SUM(J93:J94)</f>
        <v>1052286</v>
      </c>
    </row>
    <row r="97" spans="4:10" ht="15.75" thickBot="1" x14ac:dyDescent="0.3">
      <c r="D97" t="s">
        <v>118</v>
      </c>
      <c r="H97" s="20">
        <v>1052286</v>
      </c>
      <c r="I97" s="21"/>
      <c r="J97" s="26">
        <f>PRODUCT(H97:I97)</f>
        <v>1052286</v>
      </c>
    </row>
    <row r="98" spans="4:10" ht="15.75" thickBot="1" x14ac:dyDescent="0.3">
      <c r="I98" s="27" t="s">
        <v>120</v>
      </c>
      <c r="J98" s="22"/>
    </row>
    <row r="99" spans="4:10" ht="15.75" thickBot="1" x14ac:dyDescent="0.3">
      <c r="I99" s="27" t="s">
        <v>115</v>
      </c>
      <c r="J99" s="24">
        <f>SUM(J97:J98)</f>
        <v>1052286</v>
      </c>
    </row>
    <row r="100" spans="4:10" ht="15.75" thickBot="1" x14ac:dyDescent="0.3">
      <c r="I100" s="39" t="s">
        <v>124</v>
      </c>
    </row>
    <row r="101" spans="4:10" ht="15.75" thickBot="1" x14ac:dyDescent="0.3">
      <c r="D101" s="25" t="s">
        <v>122</v>
      </c>
      <c r="E101" s="28"/>
      <c r="F101" s="28"/>
      <c r="G101" s="28"/>
      <c r="H101" s="28"/>
      <c r="I101" s="28" t="s">
        <v>119</v>
      </c>
      <c r="J101" s="29">
        <f>SUM(J88,J93,J97)</f>
        <v>3156862</v>
      </c>
    </row>
    <row r="102" spans="4:10" ht="15.75" thickBot="1" x14ac:dyDescent="0.3">
      <c r="E102" t="s">
        <v>120</v>
      </c>
    </row>
    <row r="103" spans="4:10" ht="15.75" thickBot="1" x14ac:dyDescent="0.3">
      <c r="D103" s="25" t="s">
        <v>123</v>
      </c>
      <c r="E103" s="28"/>
      <c r="F103" s="28"/>
      <c r="G103" s="28"/>
      <c r="H103" s="28"/>
      <c r="I103" s="28"/>
      <c r="J103" s="29">
        <f>SUM(J101,J102)</f>
        <v>3156862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2017-01-11T20:42:47Z</dcterms:modified>
</cp:coreProperties>
</file>